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1" r:id="rId1"/>
  </sheets>
  <definedNames>
    <definedName name="_xlnm._FilterDatabase" localSheetId="0" hidden="1">Sheet2!$A$1:$L$20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<sst xmlns="http://schemas.openxmlformats.org/spreadsheetml/2006/main" count="79" uniqueCount="73">
  <si>
    <t>义乌市机关事业单位2024年编外聘用人员公开招聘（20240602）总成绩及入围体检人员名单</t>
  </si>
  <si>
    <t>序号</t>
  </si>
  <si>
    <t>用工单位</t>
  </si>
  <si>
    <t>岗位编号</t>
  </si>
  <si>
    <t>招聘岗位</t>
  </si>
  <si>
    <t>姓名</t>
  </si>
  <si>
    <t>身份证号</t>
  </si>
  <si>
    <t>实操测试成绩</t>
  </si>
  <si>
    <t>实操测试折合成绩（40%）</t>
  </si>
  <si>
    <t>面试成绩</t>
  </si>
  <si>
    <t>面试折合成绩（60%）</t>
  </si>
  <si>
    <t>总成绩</t>
  </si>
  <si>
    <t>是否入围体检</t>
  </si>
  <si>
    <t>1</t>
  </si>
  <si>
    <t>义乌市社会治理中心</t>
  </si>
  <si>
    <t>001</t>
  </si>
  <si>
    <t>话务接线员</t>
  </si>
  <si>
    <t>满明浩</t>
  </si>
  <si>
    <t>130930********1515</t>
  </si>
  <si>
    <t>入围体检</t>
  </si>
  <si>
    <t>2</t>
  </si>
  <si>
    <t>曹利康</t>
  </si>
  <si>
    <t>142402********7227</t>
  </si>
  <si>
    <t>3</t>
  </si>
  <si>
    <t>鲜铖铖</t>
  </si>
  <si>
    <t>511321********1488</t>
  </si>
  <si>
    <t>4</t>
  </si>
  <si>
    <t>王缘蕾</t>
  </si>
  <si>
    <t>330782********404X</t>
  </si>
  <si>
    <t>5</t>
  </si>
  <si>
    <t>金巧欣</t>
  </si>
  <si>
    <t>330782********2329</t>
  </si>
  <si>
    <t>6</t>
  </si>
  <si>
    <t>骆珍珍</t>
  </si>
  <si>
    <t>330782********4145</t>
  </si>
  <si>
    <t>7</t>
  </si>
  <si>
    <t>卢曼</t>
  </si>
  <si>
    <t>211404********7220</t>
  </si>
  <si>
    <t>8</t>
  </si>
  <si>
    <t>吉立星</t>
  </si>
  <si>
    <t>410881********4512</t>
  </si>
  <si>
    <t>9</t>
  </si>
  <si>
    <t>王祥</t>
  </si>
  <si>
    <t>330381********4811</t>
  </si>
  <si>
    <t>10</t>
  </si>
  <si>
    <t>潘熠灵</t>
  </si>
  <si>
    <t>330723********7014</t>
  </si>
  <si>
    <t>11</t>
  </si>
  <si>
    <t>贾陈浩</t>
  </si>
  <si>
    <t>330782********3013</t>
  </si>
  <si>
    <t>12</t>
  </si>
  <si>
    <t>贾政</t>
  </si>
  <si>
    <t>330782********5017</t>
  </si>
  <si>
    <t>13</t>
  </si>
  <si>
    <t>王佳丽</t>
  </si>
  <si>
    <t>330782********304X</t>
  </si>
  <si>
    <t>缺考</t>
  </si>
  <si>
    <t>14</t>
  </si>
  <si>
    <t>王馨岚</t>
  </si>
  <si>
    <t>330782********0023</t>
  </si>
  <si>
    <t>15</t>
  </si>
  <si>
    <t>市检察院本级</t>
  </si>
  <si>
    <t>003</t>
  </si>
  <si>
    <t>驾驶员</t>
  </si>
  <si>
    <t>杨荃名</t>
  </si>
  <si>
    <t>330782********0217</t>
  </si>
  <si>
    <t>16</t>
  </si>
  <si>
    <t>吴洪日</t>
  </si>
  <si>
    <t>430626********6816</t>
  </si>
  <si>
    <t>17</t>
  </si>
  <si>
    <t>张坚强</t>
  </si>
  <si>
    <t>330782********231X</t>
  </si>
  <si>
    <t>注意：
总成绩=实操测试成绩×40%+面试成绩×60%，计算总成绩时保留两位小数,若总成绩相等，以面试成绩高的排位在前。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</si>
</sst>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);[Red]\(0.00\)"/>
    <numFmt numFmtId="178" formatCode="0.00_ "/>
    <numFmt numFmtId="179" formatCode="#,##0.00_ "/>
  </numFmts>
  <fonts count="27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2"/>
      <color theme="1"/>
      <name val="方正仿宋_GB2312"/>
      <charset val="134"/>
    </font>
    <font>
      <sz val="11"/>
      <color theme="1"/>
      <name val="方正仿宋_GB2312"/>
      <charset val="134"/>
    </font>
    <font>
      <sz val="20"/>
      <color theme="1"/>
      <name val="方正公文小标宋"/>
      <charset val="134"/>
    </font>
    <font>
      <b/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pane xSplit="4" topLeftCell="E1" activePane="topRight" state="frozen"/>
      <selection/>
      <selection pane="topRight" activeCell="N10" sqref="N10"/>
    </sheetView>
  </sheetViews>
  <sheetFormatPr defaultColWidth="9" defaultRowHeight="13.5"/>
  <cols>
    <col min="1" max="1" width="5.875" customWidth="1"/>
    <col min="2" max="2" width="21.0916666666667" customWidth="1"/>
    <col min="3" max="3" width="10.125" customWidth="1"/>
    <col min="4" max="4" width="13.7583333333333" customWidth="1"/>
    <col min="5" max="5" width="9.99166666666667" customWidth="1"/>
    <col min="6" max="6" width="24.0583333333333" customWidth="1"/>
    <col min="7" max="7" width="14.875" style="5" customWidth="1"/>
    <col min="8" max="8" width="28.375" customWidth="1"/>
    <col min="9" max="9" width="10.125" customWidth="1"/>
    <col min="10" max="10" width="23.5" customWidth="1"/>
    <col min="11" max="11" width="13.9" style="6" customWidth="1"/>
    <col min="12" max="12" width="14.875" customWidth="1"/>
  </cols>
  <sheetData>
    <row r="1" s="1" customFormat="1" ht="41" customHeight="1" spans="1:12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</row>
    <row r="2" s="2" customFormat="1" ht="26" customHeight="1" spans="1:12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12" t="s">
        <v>7</v>
      </c>
      <c r="H2" s="12" t="s">
        <v>8</v>
      </c>
      <c r="I2" s="24" t="s">
        <v>9</v>
      </c>
      <c r="J2" s="24" t="s">
        <v>10</v>
      </c>
      <c r="K2" s="12" t="s">
        <v>11</v>
      </c>
      <c r="L2" s="9" t="s">
        <v>12</v>
      </c>
    </row>
    <row r="3" s="3" customFormat="1" ht="26" customHeight="1" spans="1:12">
      <c r="A3" s="13" t="s">
        <v>13</v>
      </c>
      <c r="B3" s="14" t="s">
        <v>14</v>
      </c>
      <c r="C3" s="15" t="s">
        <v>15</v>
      </c>
      <c r="D3" s="14" t="s">
        <v>16</v>
      </c>
      <c r="E3" s="16" t="s">
        <v>17</v>
      </c>
      <c r="F3" s="30" t="s">
        <v>18</v>
      </c>
      <c r="G3" s="17">
        <v>80.3</v>
      </c>
      <c r="H3" s="18">
        <f>G3*40%</f>
        <v>32.12</v>
      </c>
      <c r="I3" s="25">
        <v>88</v>
      </c>
      <c r="J3" s="25">
        <f>I3*0.6</f>
        <v>52.8</v>
      </c>
      <c r="K3" s="26">
        <f>H3+J3</f>
        <v>84.92</v>
      </c>
      <c r="L3" s="27" t="s">
        <v>19</v>
      </c>
    </row>
    <row r="4" s="3" customFormat="1" ht="26" customHeight="1" spans="1:12">
      <c r="A4" s="13" t="s">
        <v>20</v>
      </c>
      <c r="B4" s="19"/>
      <c r="C4" s="19"/>
      <c r="D4" s="19"/>
      <c r="E4" s="16" t="s">
        <v>21</v>
      </c>
      <c r="F4" s="30" t="s">
        <v>22</v>
      </c>
      <c r="G4" s="17">
        <v>83.4166666666667</v>
      </c>
      <c r="H4" s="18">
        <f t="shared" ref="H4:H19" si="0">G4*40%</f>
        <v>33.3666666666667</v>
      </c>
      <c r="I4" s="25">
        <v>83.4</v>
      </c>
      <c r="J4" s="25">
        <f t="shared" ref="J4:J14" si="1">I4*0.6</f>
        <v>50.04</v>
      </c>
      <c r="K4" s="26">
        <f t="shared" ref="K4:K19" si="2">H4+J4</f>
        <v>83.4066666666667</v>
      </c>
      <c r="L4" s="27" t="s">
        <v>19</v>
      </c>
    </row>
    <row r="5" s="3" customFormat="1" ht="26" customHeight="1" spans="1:12">
      <c r="A5" s="13" t="s">
        <v>23</v>
      </c>
      <c r="B5" s="19"/>
      <c r="C5" s="19"/>
      <c r="D5" s="19"/>
      <c r="E5" s="16" t="s">
        <v>24</v>
      </c>
      <c r="F5" s="30" t="s">
        <v>25</v>
      </c>
      <c r="G5" s="17">
        <v>81.1666666666667</v>
      </c>
      <c r="H5" s="18">
        <f t="shared" si="0"/>
        <v>32.4666666666667</v>
      </c>
      <c r="I5" s="25">
        <v>82.4</v>
      </c>
      <c r="J5" s="25">
        <f t="shared" si="1"/>
        <v>49.44</v>
      </c>
      <c r="K5" s="26">
        <f t="shared" si="2"/>
        <v>81.9066666666667</v>
      </c>
      <c r="L5" s="27" t="s">
        <v>19</v>
      </c>
    </row>
    <row r="6" s="3" customFormat="1" ht="26" customHeight="1" spans="1:12">
      <c r="A6" s="13" t="s">
        <v>26</v>
      </c>
      <c r="B6" s="19"/>
      <c r="C6" s="19"/>
      <c r="D6" s="19"/>
      <c r="E6" s="16" t="s">
        <v>27</v>
      </c>
      <c r="F6" s="30" t="s">
        <v>28</v>
      </c>
      <c r="G6" s="17">
        <v>74.3333333333333</v>
      </c>
      <c r="H6" s="18">
        <f t="shared" si="0"/>
        <v>29.7333333333333</v>
      </c>
      <c r="I6" s="25">
        <v>84.8</v>
      </c>
      <c r="J6" s="25">
        <f t="shared" si="1"/>
        <v>50.88</v>
      </c>
      <c r="K6" s="26">
        <f t="shared" si="2"/>
        <v>80.6133333333333</v>
      </c>
      <c r="L6" s="27" t="s">
        <v>19</v>
      </c>
    </row>
    <row r="7" s="3" customFormat="1" ht="26" customHeight="1" spans="1:12">
      <c r="A7" s="13" t="s">
        <v>29</v>
      </c>
      <c r="B7" s="19"/>
      <c r="C7" s="19"/>
      <c r="D7" s="19"/>
      <c r="E7" s="16" t="s">
        <v>30</v>
      </c>
      <c r="F7" s="30" t="s">
        <v>31</v>
      </c>
      <c r="G7" s="17">
        <v>74.9333333333333</v>
      </c>
      <c r="H7" s="18">
        <f t="shared" si="0"/>
        <v>29.9733333333333</v>
      </c>
      <c r="I7" s="25">
        <v>78.8</v>
      </c>
      <c r="J7" s="25">
        <f t="shared" si="1"/>
        <v>47.28</v>
      </c>
      <c r="K7" s="26">
        <f t="shared" si="2"/>
        <v>77.2533333333333</v>
      </c>
      <c r="L7" s="27" t="s">
        <v>19</v>
      </c>
    </row>
    <row r="8" s="3" customFormat="1" ht="26" customHeight="1" spans="1:12">
      <c r="A8" s="13" t="s">
        <v>32</v>
      </c>
      <c r="B8" s="19"/>
      <c r="C8" s="19"/>
      <c r="D8" s="19"/>
      <c r="E8" s="16" t="s">
        <v>33</v>
      </c>
      <c r="F8" s="30" t="s">
        <v>34</v>
      </c>
      <c r="G8" s="17">
        <v>71.2606666666667</v>
      </c>
      <c r="H8" s="18">
        <f t="shared" si="0"/>
        <v>28.5042666666667</v>
      </c>
      <c r="I8" s="25">
        <v>80.4</v>
      </c>
      <c r="J8" s="25">
        <f t="shared" si="1"/>
        <v>48.24</v>
      </c>
      <c r="K8" s="26">
        <f t="shared" si="2"/>
        <v>76.7442666666667</v>
      </c>
      <c r="L8" s="27"/>
    </row>
    <row r="9" s="3" customFormat="1" ht="26" customHeight="1" spans="1:12">
      <c r="A9" s="13" t="s">
        <v>35</v>
      </c>
      <c r="B9" s="19"/>
      <c r="C9" s="19"/>
      <c r="D9" s="19"/>
      <c r="E9" s="16" t="s">
        <v>36</v>
      </c>
      <c r="F9" s="30" t="s">
        <v>37</v>
      </c>
      <c r="G9" s="17">
        <v>79.8333333333333</v>
      </c>
      <c r="H9" s="18">
        <f t="shared" si="0"/>
        <v>31.9333333333333</v>
      </c>
      <c r="I9" s="25">
        <v>73.8</v>
      </c>
      <c r="J9" s="25">
        <f t="shared" si="1"/>
        <v>44.28</v>
      </c>
      <c r="K9" s="26">
        <f t="shared" si="2"/>
        <v>76.2133333333333</v>
      </c>
      <c r="L9" s="27"/>
    </row>
    <row r="10" s="3" customFormat="1" ht="26" customHeight="1" spans="1:12">
      <c r="A10" s="13" t="s">
        <v>38</v>
      </c>
      <c r="B10" s="19"/>
      <c r="C10" s="19"/>
      <c r="D10" s="19"/>
      <c r="E10" s="16" t="s">
        <v>39</v>
      </c>
      <c r="F10" s="30" t="s">
        <v>40</v>
      </c>
      <c r="G10" s="17">
        <v>73.7093333333333</v>
      </c>
      <c r="H10" s="18">
        <f t="shared" si="0"/>
        <v>29.4837333333333</v>
      </c>
      <c r="I10" s="25">
        <v>77</v>
      </c>
      <c r="J10" s="25">
        <f t="shared" si="1"/>
        <v>46.2</v>
      </c>
      <c r="K10" s="26">
        <f t="shared" si="2"/>
        <v>75.6837333333333</v>
      </c>
      <c r="L10" s="27"/>
    </row>
    <row r="11" s="3" customFormat="1" ht="26" customHeight="1" spans="1:12">
      <c r="A11" s="13" t="s">
        <v>41</v>
      </c>
      <c r="B11" s="19"/>
      <c r="C11" s="19"/>
      <c r="D11" s="19"/>
      <c r="E11" s="16" t="s">
        <v>42</v>
      </c>
      <c r="F11" s="30" t="s">
        <v>43</v>
      </c>
      <c r="G11" s="17">
        <v>77.4333333333333</v>
      </c>
      <c r="H11" s="18">
        <f t="shared" si="0"/>
        <v>30.9733333333333</v>
      </c>
      <c r="I11" s="25">
        <v>73.4</v>
      </c>
      <c r="J11" s="25">
        <f t="shared" si="1"/>
        <v>44.04</v>
      </c>
      <c r="K11" s="26">
        <f t="shared" si="2"/>
        <v>75.0133333333333</v>
      </c>
      <c r="L11" s="27"/>
    </row>
    <row r="12" s="3" customFormat="1" ht="26" customHeight="1" spans="1:12">
      <c r="A12" s="13" t="s">
        <v>44</v>
      </c>
      <c r="B12" s="19"/>
      <c r="C12" s="19"/>
      <c r="D12" s="19"/>
      <c r="E12" s="16" t="s">
        <v>45</v>
      </c>
      <c r="F12" s="30" t="s">
        <v>46</v>
      </c>
      <c r="G12" s="17">
        <v>75.7</v>
      </c>
      <c r="H12" s="18">
        <f t="shared" si="0"/>
        <v>30.28</v>
      </c>
      <c r="I12" s="25">
        <v>64.8</v>
      </c>
      <c r="J12" s="25">
        <f t="shared" si="1"/>
        <v>38.88</v>
      </c>
      <c r="K12" s="26">
        <f t="shared" si="2"/>
        <v>69.16</v>
      </c>
      <c r="L12" s="27"/>
    </row>
    <row r="13" s="3" customFormat="1" ht="26" customHeight="1" spans="1:12">
      <c r="A13" s="13" t="s">
        <v>47</v>
      </c>
      <c r="B13" s="19"/>
      <c r="C13" s="19"/>
      <c r="D13" s="19"/>
      <c r="E13" s="16" t="s">
        <v>48</v>
      </c>
      <c r="F13" s="30" t="s">
        <v>49</v>
      </c>
      <c r="G13" s="17">
        <v>64</v>
      </c>
      <c r="H13" s="18">
        <f t="shared" si="0"/>
        <v>25.6</v>
      </c>
      <c r="I13" s="25">
        <v>69.6</v>
      </c>
      <c r="J13" s="25">
        <f t="shared" si="1"/>
        <v>41.76</v>
      </c>
      <c r="K13" s="26">
        <f t="shared" si="2"/>
        <v>67.36</v>
      </c>
      <c r="L13" s="27"/>
    </row>
    <row r="14" s="3" customFormat="1" ht="26" customHeight="1" spans="1:12">
      <c r="A14" s="13" t="s">
        <v>50</v>
      </c>
      <c r="B14" s="19"/>
      <c r="C14" s="19"/>
      <c r="D14" s="19"/>
      <c r="E14" s="16" t="s">
        <v>51</v>
      </c>
      <c r="F14" s="30" t="s">
        <v>52</v>
      </c>
      <c r="G14" s="17">
        <v>65.8113333333333</v>
      </c>
      <c r="H14" s="18">
        <f t="shared" si="0"/>
        <v>26.3245333333333</v>
      </c>
      <c r="I14" s="25">
        <v>65.4</v>
      </c>
      <c r="J14" s="25">
        <f t="shared" si="1"/>
        <v>39.24</v>
      </c>
      <c r="K14" s="26">
        <f t="shared" si="2"/>
        <v>65.5645333333333</v>
      </c>
      <c r="L14" s="27"/>
    </row>
    <row r="15" s="3" customFormat="1" ht="26" customHeight="1" spans="1:12">
      <c r="A15" s="13" t="s">
        <v>53</v>
      </c>
      <c r="B15" s="19"/>
      <c r="C15" s="19"/>
      <c r="D15" s="19"/>
      <c r="E15" s="16" t="s">
        <v>54</v>
      </c>
      <c r="F15" s="30" t="s">
        <v>55</v>
      </c>
      <c r="G15" s="17">
        <v>80.6666666666667</v>
      </c>
      <c r="H15" s="18">
        <f t="shared" si="0"/>
        <v>32.2666666666667</v>
      </c>
      <c r="I15" s="28" t="s">
        <v>56</v>
      </c>
      <c r="J15" s="29"/>
      <c r="K15" s="26">
        <f t="shared" si="2"/>
        <v>32.2666666666667</v>
      </c>
      <c r="L15" s="27"/>
    </row>
    <row r="16" s="3" customFormat="1" ht="26" customHeight="1" spans="1:12">
      <c r="A16" s="13" t="s">
        <v>57</v>
      </c>
      <c r="B16" s="20"/>
      <c r="C16" s="20"/>
      <c r="D16" s="20"/>
      <c r="E16" s="16" t="s">
        <v>58</v>
      </c>
      <c r="F16" s="30" t="s">
        <v>59</v>
      </c>
      <c r="G16" s="17">
        <v>69.6333333333333</v>
      </c>
      <c r="H16" s="18">
        <f t="shared" si="0"/>
        <v>27.8533333333333</v>
      </c>
      <c r="I16" s="28" t="s">
        <v>56</v>
      </c>
      <c r="J16" s="29"/>
      <c r="K16" s="26">
        <f t="shared" si="2"/>
        <v>27.8533333333333</v>
      </c>
      <c r="L16" s="27"/>
    </row>
    <row r="17" s="4" customFormat="1" ht="26" customHeight="1" spans="1:13">
      <c r="A17" s="13" t="s">
        <v>60</v>
      </c>
      <c r="B17" s="14" t="s">
        <v>61</v>
      </c>
      <c r="C17" s="15" t="s">
        <v>62</v>
      </c>
      <c r="D17" s="14" t="s">
        <v>63</v>
      </c>
      <c r="E17" s="21" t="s">
        <v>64</v>
      </c>
      <c r="F17" s="30" t="s">
        <v>65</v>
      </c>
      <c r="G17" s="22">
        <v>84</v>
      </c>
      <c r="H17" s="18">
        <f t="shared" si="0"/>
        <v>33.6</v>
      </c>
      <c r="I17" s="25">
        <v>85</v>
      </c>
      <c r="J17" s="25">
        <f>I17*0.6</f>
        <v>51</v>
      </c>
      <c r="K17" s="26">
        <f t="shared" si="2"/>
        <v>84.6</v>
      </c>
      <c r="L17" s="27" t="s">
        <v>19</v>
      </c>
      <c r="M17" s="3"/>
    </row>
    <row r="18" s="4" customFormat="1" ht="26" customHeight="1" spans="1:13">
      <c r="A18" s="13" t="s">
        <v>66</v>
      </c>
      <c r="B18" s="19"/>
      <c r="C18" s="19"/>
      <c r="D18" s="19"/>
      <c r="E18" s="21" t="s">
        <v>67</v>
      </c>
      <c r="F18" s="30" t="s">
        <v>68</v>
      </c>
      <c r="G18" s="22">
        <v>78.33</v>
      </c>
      <c r="H18" s="18">
        <f t="shared" si="0"/>
        <v>31.332</v>
      </c>
      <c r="I18" s="25">
        <v>75</v>
      </c>
      <c r="J18" s="25">
        <f>I18*0.6</f>
        <v>45</v>
      </c>
      <c r="K18" s="26">
        <f t="shared" si="2"/>
        <v>76.332</v>
      </c>
      <c r="L18" s="27"/>
      <c r="M18" s="3"/>
    </row>
    <row r="19" s="4" customFormat="1" ht="26" customHeight="1" spans="1:13">
      <c r="A19" s="13" t="s">
        <v>69</v>
      </c>
      <c r="B19" s="20"/>
      <c r="C19" s="20"/>
      <c r="D19" s="20"/>
      <c r="E19" s="21" t="s">
        <v>70</v>
      </c>
      <c r="F19" s="30" t="s">
        <v>71</v>
      </c>
      <c r="G19" s="22">
        <v>74</v>
      </c>
      <c r="H19" s="18">
        <f t="shared" si="0"/>
        <v>29.6</v>
      </c>
      <c r="I19" s="25">
        <v>69</v>
      </c>
      <c r="J19" s="25">
        <f>I19*0.6</f>
        <v>41.4</v>
      </c>
      <c r="K19" s="26">
        <f t="shared" si="2"/>
        <v>71</v>
      </c>
      <c r="L19" s="27"/>
      <c r="M19" s="3"/>
    </row>
    <row r="20" ht="44" customHeight="1" spans="1:12">
      <c r="A20" s="23" t="s">
        <v>72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</sheetData>
  <mergeCells count="10">
    <mergeCell ref="A1:L1"/>
    <mergeCell ref="I15:J15"/>
    <mergeCell ref="I16:J16"/>
    <mergeCell ref="A20:L20"/>
    <mergeCell ref="B3:B16"/>
    <mergeCell ref="B17:B19"/>
    <mergeCell ref="C3:C16"/>
    <mergeCell ref="C17:C19"/>
    <mergeCell ref="D3:D16"/>
    <mergeCell ref="D17:D19"/>
  </mergeCells>
  <conditionalFormatting sqref="H3:H19">
    <cfRule type="duplicateValues" dxfId="0" priority="2"/>
  </conditionalFormatting>
  <conditionalFormatting sqref="G12:G19 G10 G4:G8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IceUlikeit</cp:lastModifiedBy>
  <dcterms:created xsi:type="dcterms:W3CDTF">2024-07-04T09:05:00Z</dcterms:created>
  <dcterms:modified xsi:type="dcterms:W3CDTF">2024-12-25T09:45:49Z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C458E351512E459499321EABA2B64B1F_13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